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PAOLA UT\EDILIZIA server\TABELLE ONERI\Aggionamento 2025\Tabelle aggiorante e vigenti\"/>
    </mc:Choice>
  </mc:AlternateContent>
  <xr:revisionPtr revIDLastSave="0" documentId="13_ncr:1_{9D2B30A2-506A-4241-96EC-ADF421503447}" xr6:coauthVersionLast="47" xr6:coauthVersionMax="47" xr10:uidLastSave="{00000000-0000-0000-0000-000000000000}"/>
  <bookViews>
    <workbookView xWindow="-120" yWindow="-120" windowWidth="29040" windowHeight="15720" tabRatio="725" xr2:uid="{00000000-000D-0000-FFFF-FFFF00000000}"/>
  </bookViews>
  <sheets>
    <sheet name="Nuove Costruzioni Residenziali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2" i="4" l="1"/>
  <c r="I22" i="4"/>
  <c r="H22" i="4"/>
  <c r="H16" i="4" l="1"/>
  <c r="H15" i="4"/>
  <c r="H14" i="4"/>
  <c r="H13" i="4"/>
  <c r="H12" i="4"/>
  <c r="H11" i="4"/>
  <c r="H10" i="4"/>
  <c r="H9" i="4"/>
  <c r="G16" i="4"/>
  <c r="I16" i="4" s="1"/>
  <c r="G15" i="4"/>
  <c r="I15" i="4" s="1"/>
  <c r="G14" i="4"/>
  <c r="G13" i="4"/>
  <c r="G12" i="4"/>
  <c r="G11" i="4"/>
  <c r="G10" i="4"/>
  <c r="G9" i="4"/>
  <c r="I9" i="4" s="1"/>
  <c r="I10" i="4" l="1"/>
  <c r="I12" i="4"/>
  <c r="I14" i="4"/>
  <c r="I11" i="4"/>
  <c r="I13" i="4"/>
  <c r="E9" i="4"/>
  <c r="E13" i="4"/>
  <c r="E14" i="4"/>
  <c r="E10" i="4"/>
  <c r="E15" i="4"/>
  <c r="E11" i="4"/>
  <c r="E16" i="4"/>
  <c r="E12" i="4"/>
</calcChain>
</file>

<file path=xl/sharedStrings.xml><?xml version="1.0" encoding="utf-8"?>
<sst xmlns="http://schemas.openxmlformats.org/spreadsheetml/2006/main" count="32" uniqueCount="23">
  <si>
    <t>A - Centro storico</t>
  </si>
  <si>
    <t>B - Completamento</t>
  </si>
  <si>
    <t>C - Espansione</t>
  </si>
  <si>
    <t>E - Agricola</t>
  </si>
  <si>
    <t>Totale (€/mc)</t>
  </si>
  <si>
    <t>&lt; 1,00</t>
  </si>
  <si>
    <t>d.f. &gt; 3,00</t>
  </si>
  <si>
    <t>1,00 ≥ d.f. ≤ 3,00</t>
  </si>
  <si>
    <t>-</t>
  </si>
  <si>
    <t>Urbanizzazione secondaria (€/mc)</t>
  </si>
  <si>
    <t>Urbanizzazione primaria (€/mc)</t>
  </si>
  <si>
    <t>Destinazione di zona</t>
  </si>
  <si>
    <t>Densità fondiaria (mc/mq)</t>
  </si>
  <si>
    <t>NUOVE COSTRUZIONI RESIDENZIALI</t>
  </si>
  <si>
    <t>Calcolo del contributo per l'incidenza delle opere di urbanizzazione 1ˆ e 2ˆ relativi alle nuove costruzioni residenziali</t>
  </si>
  <si>
    <t>Urbanizzazione primaria  (€/mc)</t>
  </si>
  <si>
    <t>TABELLA A</t>
  </si>
  <si>
    <t>Riduzione per dotazione impianto fotovoltaico e vasca di accumulo acque meteoriche</t>
  </si>
  <si>
    <t>COSTO BASE</t>
  </si>
  <si>
    <t xml:space="preserve">COSTO CON RIDUZIONE </t>
  </si>
  <si>
    <t>Allegato alla delibera di Giunta Comunale n. 39 del 19/12/2025</t>
  </si>
  <si>
    <t xml:space="preserve">INSERIRE A LATO IL VOLUME OGGETTO DELL'INTERVENTO </t>
  </si>
  <si>
    <r>
      <t>CALCOLO:</t>
    </r>
    <r>
      <rPr>
        <i/>
        <sz val="16"/>
        <color rgb="FF000000"/>
        <rFont val="Calibri"/>
        <family val="2"/>
      </rPr>
      <t xml:space="preserve"> inseire i valori nelle apposite caselle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</si>
</sst>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6"/>
      <color indexed="8"/>
      <name val="Calibri"/>
      <family val="2"/>
    </font>
    <font>
      <b/>
      <i/>
      <sz val="20"/>
      <color indexed="8"/>
      <name val="Calibri"/>
      <family val="2"/>
    </font>
    <font>
      <b/>
      <i/>
      <sz val="26"/>
      <color indexed="8"/>
      <name val="Calibri"/>
      <family val="2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u/>
      <sz val="14"/>
      <color theme="1"/>
      <name val="Calibri"/>
      <family val="2"/>
      <scheme val="minor"/>
    </font>
    <font>
      <b/>
      <sz val="24"/>
      <color rgb="FFFF0000"/>
      <name val="Calibri"/>
      <family val="2"/>
      <scheme val="minor"/>
    </font>
    <font>
      <sz val="13"/>
      <color theme="1"/>
      <name val="Calibri"/>
      <family val="2"/>
      <scheme val="minor"/>
    </font>
    <font>
      <b/>
      <i/>
      <sz val="16"/>
      <color indexed="8"/>
      <name val="Calibri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sz val="12"/>
      <name val="Calibri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8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i/>
      <sz val="16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9">
    <xf numFmtId="0" fontId="0" fillId="0" borderId="0" xfId="0"/>
    <xf numFmtId="0" fontId="0" fillId="0" borderId="0" xfId="0" applyAlignment="1">
      <alignment vertical="center"/>
    </xf>
    <xf numFmtId="164" fontId="1" fillId="0" borderId="2" xfId="1" applyFont="1" applyBorder="1" applyAlignment="1">
      <alignment vertical="center"/>
    </xf>
    <xf numFmtId="164" fontId="1" fillId="0" borderId="5" xfId="1" applyFont="1" applyBorder="1" applyAlignment="1">
      <alignment vertical="center"/>
    </xf>
    <xf numFmtId="164" fontId="1" fillId="0" borderId="7" xfId="1" applyFont="1" applyBorder="1" applyAlignment="1">
      <alignment vertical="center"/>
    </xf>
    <xf numFmtId="164" fontId="0" fillId="0" borderId="8" xfId="0" applyNumberFormat="1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164" fontId="1" fillId="0" borderId="13" xfId="1" applyFont="1" applyBorder="1" applyAlignment="1">
      <alignment vertical="center"/>
    </xf>
    <xf numFmtId="164" fontId="1" fillId="0" borderId="14" xfId="1" applyFont="1" applyBorder="1" applyAlignment="1">
      <alignment vertical="center"/>
    </xf>
    <xf numFmtId="164" fontId="1" fillId="0" borderId="16" xfId="1" applyFont="1" applyBorder="1" applyAlignment="1">
      <alignment vertical="center"/>
    </xf>
    <xf numFmtId="164" fontId="1" fillId="0" borderId="3" xfId="1" applyFont="1" applyBorder="1" applyAlignment="1">
      <alignment vertical="center"/>
    </xf>
    <xf numFmtId="164" fontId="1" fillId="0" borderId="6" xfId="1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164" fontId="1" fillId="0" borderId="15" xfId="1" applyFont="1" applyFill="1" applyBorder="1" applyAlignment="1">
      <alignment vertical="center"/>
    </xf>
    <xf numFmtId="164" fontId="1" fillId="0" borderId="1" xfId="1" applyFont="1" applyFill="1" applyBorder="1" applyAlignment="1">
      <alignment vertical="center"/>
    </xf>
    <xf numFmtId="164" fontId="1" fillId="0" borderId="4" xfId="1" applyFont="1" applyFill="1" applyBorder="1" applyAlignment="1">
      <alignment vertical="center"/>
    </xf>
    <xf numFmtId="164" fontId="1" fillId="0" borderId="14" xfId="1" applyFont="1" applyFill="1" applyBorder="1" applyAlignment="1">
      <alignment vertical="center"/>
    </xf>
    <xf numFmtId="164" fontId="1" fillId="0" borderId="2" xfId="1" applyFont="1" applyFill="1" applyBorder="1" applyAlignment="1">
      <alignment vertical="center"/>
    </xf>
    <xf numFmtId="164" fontId="1" fillId="0" borderId="3" xfId="1" applyFont="1" applyFill="1" applyBorder="1" applyAlignment="1">
      <alignment vertical="center"/>
    </xf>
    <xf numFmtId="164" fontId="1" fillId="0" borderId="13" xfId="1" applyFont="1" applyFill="1" applyBorder="1" applyAlignment="1">
      <alignment vertical="center"/>
    </xf>
    <xf numFmtId="164" fontId="1" fillId="0" borderId="7" xfId="1" applyFont="1" applyFill="1" applyBorder="1" applyAlignment="1">
      <alignment vertical="center"/>
    </xf>
    <xf numFmtId="164" fontId="1" fillId="0" borderId="8" xfId="1" applyFont="1" applyFill="1" applyBorder="1" applyAlignment="1">
      <alignment vertical="center"/>
    </xf>
    <xf numFmtId="0" fontId="13" fillId="0" borderId="0" xfId="0" applyFont="1" applyAlignment="1">
      <alignment vertical="center"/>
    </xf>
    <xf numFmtId="44" fontId="0" fillId="0" borderId="0" xfId="0" applyNumberFormat="1" applyAlignment="1">
      <alignment vertical="center"/>
    </xf>
    <xf numFmtId="0" fontId="10" fillId="2" borderId="6" xfId="0" applyFont="1" applyFill="1" applyBorder="1" applyAlignment="1">
      <alignment horizontal="center" vertical="center" wrapText="1"/>
    </xf>
    <xf numFmtId="0" fontId="10" fillId="2" borderId="29" xfId="0" applyFont="1" applyFill="1" applyBorder="1" applyAlignment="1">
      <alignment horizontal="center" vertical="center" wrapText="1"/>
    </xf>
    <xf numFmtId="0" fontId="10" fillId="2" borderId="28" xfId="0" applyFont="1" applyFill="1" applyBorder="1" applyAlignment="1">
      <alignment horizontal="center" vertical="center" wrapText="1"/>
    </xf>
    <xf numFmtId="164" fontId="10" fillId="2" borderId="19" xfId="0" applyNumberFormat="1" applyFont="1" applyFill="1" applyBorder="1" applyAlignment="1">
      <alignment vertical="center"/>
    </xf>
    <xf numFmtId="164" fontId="10" fillId="2" borderId="24" xfId="1" applyFont="1" applyFill="1" applyBorder="1" applyAlignment="1">
      <alignment vertical="center"/>
    </xf>
    <xf numFmtId="164" fontId="10" fillId="2" borderId="30" xfId="1" applyFont="1" applyFill="1" applyBorder="1" applyAlignment="1">
      <alignment vertical="center"/>
    </xf>
    <xf numFmtId="164" fontId="10" fillId="2" borderId="31" xfId="1" applyFont="1" applyFill="1" applyBorder="1" applyAlignment="1">
      <alignment vertical="center"/>
    </xf>
    <xf numFmtId="164" fontId="10" fillId="2" borderId="19" xfId="1" applyFont="1" applyFill="1" applyBorder="1" applyAlignment="1">
      <alignment vertical="center"/>
    </xf>
    <xf numFmtId="44" fontId="14" fillId="2" borderId="13" xfId="0" applyNumberFormat="1" applyFont="1" applyFill="1" applyBorder="1" applyAlignment="1">
      <alignment vertical="center"/>
    </xf>
    <xf numFmtId="44" fontId="14" fillId="2" borderId="8" xfId="0" applyNumberFormat="1" applyFont="1" applyFill="1" applyBorder="1" applyAlignment="1">
      <alignment vertical="center"/>
    </xf>
    <xf numFmtId="44" fontId="14" fillId="2" borderId="14" xfId="0" applyNumberFormat="1" applyFont="1" applyFill="1" applyBorder="1" applyAlignment="1">
      <alignment vertical="center"/>
    </xf>
    <xf numFmtId="44" fontId="14" fillId="2" borderId="3" xfId="0" applyNumberFormat="1" applyFont="1" applyFill="1" applyBorder="1" applyAlignment="1">
      <alignment vertical="center"/>
    </xf>
    <xf numFmtId="44" fontId="14" fillId="2" borderId="15" xfId="0" applyNumberFormat="1" applyFont="1" applyFill="1" applyBorder="1" applyAlignment="1">
      <alignment vertical="center"/>
    </xf>
    <xf numFmtId="44" fontId="14" fillId="2" borderId="4" xfId="0" applyNumberFormat="1" applyFont="1" applyFill="1" applyBorder="1" applyAlignment="1">
      <alignment vertical="center"/>
    </xf>
    <xf numFmtId="44" fontId="14" fillId="2" borderId="16" xfId="0" applyNumberFormat="1" applyFont="1" applyFill="1" applyBorder="1" applyAlignment="1">
      <alignment vertical="center"/>
    </xf>
    <xf numFmtId="44" fontId="14" fillId="2" borderId="6" xfId="0" applyNumberFormat="1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164" fontId="16" fillId="0" borderId="0" xfId="1" applyFont="1" applyBorder="1" applyAlignment="1">
      <alignment vertical="center"/>
    </xf>
    <xf numFmtId="164" fontId="16" fillId="0" borderId="0" xfId="1" applyFont="1" applyFill="1" applyBorder="1" applyAlignment="1">
      <alignment horizontal="right" vertical="center"/>
    </xf>
    <xf numFmtId="9" fontId="16" fillId="0" borderId="0" xfId="2" applyFont="1" applyFill="1" applyBorder="1" applyAlignment="1">
      <alignment horizontal="left" vertical="center"/>
    </xf>
    <xf numFmtId="164" fontId="17" fillId="0" borderId="0" xfId="0" applyNumberFormat="1" applyFont="1" applyAlignment="1">
      <alignment horizontal="center" vertical="center"/>
    </xf>
    <xf numFmtId="164" fontId="17" fillId="0" borderId="0" xfId="1" applyFont="1" applyFill="1" applyBorder="1" applyAlignment="1">
      <alignment vertical="center"/>
    </xf>
    <xf numFmtId="164" fontId="18" fillId="0" borderId="0" xfId="1" applyFont="1" applyFill="1" applyBorder="1" applyAlignment="1">
      <alignment horizontal="right" vertical="center"/>
    </xf>
    <xf numFmtId="9" fontId="18" fillId="0" borderId="0" xfId="2" applyFont="1" applyFill="1" applyBorder="1" applyAlignment="1">
      <alignment horizontal="left" vertical="center"/>
    </xf>
    <xf numFmtId="164" fontId="9" fillId="3" borderId="32" xfId="1" applyFont="1" applyFill="1" applyBorder="1" applyAlignment="1">
      <alignment horizontal="center" vertical="center"/>
    </xf>
    <xf numFmtId="164" fontId="9" fillId="3" borderId="33" xfId="1" applyFont="1" applyFill="1" applyBorder="1" applyAlignment="1">
      <alignment horizontal="center" vertical="center"/>
    </xf>
    <xf numFmtId="164" fontId="9" fillId="3" borderId="34" xfId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16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9" fillId="0" borderId="13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164" fontId="18" fillId="0" borderId="0" xfId="1" applyFont="1" applyFill="1" applyBorder="1" applyAlignment="1">
      <alignment vertical="center"/>
    </xf>
    <xf numFmtId="164" fontId="18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164" fontId="8" fillId="0" borderId="0" xfId="1" applyFont="1" applyFill="1" applyBorder="1" applyAlignment="1">
      <alignment vertical="center"/>
    </xf>
    <xf numFmtId="164" fontId="22" fillId="0" borderId="0" xfId="0" applyNumberFormat="1" applyFont="1" applyAlignment="1">
      <alignment vertical="center"/>
    </xf>
    <xf numFmtId="164" fontId="23" fillId="0" borderId="13" xfId="0" applyNumberFormat="1" applyFont="1" applyBorder="1" applyAlignment="1">
      <alignment vertical="center"/>
    </xf>
    <xf numFmtId="164" fontId="23" fillId="0" borderId="7" xfId="0" applyNumberFormat="1" applyFont="1" applyBorder="1" applyAlignment="1">
      <alignment vertical="center"/>
    </xf>
    <xf numFmtId="164" fontId="23" fillId="0" borderId="8" xfId="0" applyNumberFormat="1" applyFont="1" applyBorder="1" applyAlignment="1">
      <alignment vertical="center"/>
    </xf>
    <xf numFmtId="164" fontId="21" fillId="0" borderId="25" xfId="0" applyNumberFormat="1" applyFont="1" applyBorder="1" applyAlignment="1">
      <alignment vertical="center"/>
    </xf>
    <xf numFmtId="164" fontId="21" fillId="0" borderId="25" xfId="0" applyNumberFormat="1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 wrapText="1"/>
    </xf>
    <xf numFmtId="0" fontId="9" fillId="0" borderId="20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35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9" fontId="11" fillId="0" borderId="21" xfId="0" applyNumberFormat="1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 wrapText="1"/>
    </xf>
    <xf numFmtId="0" fontId="10" fillId="2" borderId="24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4" fillId="0" borderId="22" xfId="0" applyFont="1" applyBorder="1" applyAlignment="1">
      <alignment horizontal="center" vertical="center" wrapText="1"/>
    </xf>
    <xf numFmtId="0" fontId="4" fillId="0" borderId="2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</cellXfs>
  <cellStyles count="3">
    <cellStyle name="Normale" xfId="0" builtinId="0"/>
    <cellStyle name="Percentuale" xfId="2" builtinId="5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30"/>
  <sheetViews>
    <sheetView tabSelected="1" zoomScale="80" zoomScaleNormal="80" workbookViewId="0">
      <selection activeCell="F30" sqref="F30"/>
    </sheetView>
  </sheetViews>
  <sheetFormatPr defaultRowHeight="15" x14ac:dyDescent="0.25"/>
  <cols>
    <col min="1" max="5" width="20.7109375" style="1" customWidth="1"/>
    <col min="6" max="6" width="30" style="1" customWidth="1"/>
    <col min="7" max="9" width="20.7109375" style="1" customWidth="1"/>
    <col min="10" max="16384" width="9.140625" style="1"/>
  </cols>
  <sheetData>
    <row r="1" spans="1:9" ht="21" x14ac:dyDescent="0.25">
      <c r="A1" s="21" t="s">
        <v>20</v>
      </c>
      <c r="B1" s="22"/>
    </row>
    <row r="2" spans="1:9" x14ac:dyDescent="0.25">
      <c r="A2" s="19"/>
      <c r="B2" s="19"/>
    </row>
    <row r="3" spans="1:9" ht="33.75" x14ac:dyDescent="0.25">
      <c r="A3" s="23" t="s">
        <v>16</v>
      </c>
      <c r="B3" s="23"/>
      <c r="C3" s="23"/>
      <c r="D3" s="23"/>
      <c r="E3" s="23"/>
      <c r="F3" s="20"/>
    </row>
    <row r="4" spans="1:9" s="15" customFormat="1" ht="15.75" thickBot="1" x14ac:dyDescent="0.3">
      <c r="A4" s="19"/>
      <c r="B4" s="19"/>
      <c r="C4" s="1"/>
      <c r="D4" s="1"/>
      <c r="E4" s="1"/>
      <c r="F4" s="1"/>
    </row>
    <row r="5" spans="1:9" ht="21" x14ac:dyDescent="0.25">
      <c r="A5" s="96" t="s">
        <v>13</v>
      </c>
      <c r="B5" s="97"/>
      <c r="C5" s="97"/>
      <c r="D5" s="97"/>
      <c r="E5" s="97"/>
      <c r="F5" s="97"/>
      <c r="G5" s="97"/>
      <c r="H5" s="97"/>
      <c r="I5" s="98"/>
    </row>
    <row r="6" spans="1:9" ht="15.75" thickBot="1" x14ac:dyDescent="0.3">
      <c r="A6" s="93" t="s">
        <v>14</v>
      </c>
      <c r="B6" s="94"/>
      <c r="C6" s="94"/>
      <c r="D6" s="94"/>
      <c r="E6" s="94"/>
      <c r="F6" s="94"/>
      <c r="G6" s="94"/>
      <c r="H6" s="94"/>
      <c r="I6" s="95"/>
    </row>
    <row r="7" spans="1:9" ht="15" customHeight="1" x14ac:dyDescent="0.25">
      <c r="A7" s="101" t="s">
        <v>11</v>
      </c>
      <c r="B7" s="99" t="s">
        <v>12</v>
      </c>
      <c r="C7" s="106" t="s">
        <v>18</v>
      </c>
      <c r="D7" s="107"/>
      <c r="E7" s="108"/>
      <c r="F7" s="99" t="s">
        <v>17</v>
      </c>
      <c r="G7" s="91" t="s">
        <v>19</v>
      </c>
      <c r="H7" s="91"/>
      <c r="I7" s="92"/>
    </row>
    <row r="8" spans="1:9" ht="35.25" thickBot="1" x14ac:dyDescent="0.3">
      <c r="A8" s="102"/>
      <c r="B8" s="100"/>
      <c r="C8" s="18" t="s">
        <v>10</v>
      </c>
      <c r="D8" s="17" t="s">
        <v>9</v>
      </c>
      <c r="E8" s="16" t="s">
        <v>4</v>
      </c>
      <c r="F8" s="100"/>
      <c r="G8" s="36" t="s">
        <v>15</v>
      </c>
      <c r="H8" s="37" t="s">
        <v>9</v>
      </c>
      <c r="I8" s="35" t="s">
        <v>4</v>
      </c>
    </row>
    <row r="9" spans="1:9" ht="18" thickBot="1" x14ac:dyDescent="0.3">
      <c r="A9" s="6" t="s">
        <v>0</v>
      </c>
      <c r="B9" s="6" t="s">
        <v>8</v>
      </c>
      <c r="C9" s="10">
        <v>3.73</v>
      </c>
      <c r="D9" s="4">
        <v>1.88</v>
      </c>
      <c r="E9" s="5">
        <f t="shared" ref="E9:E16" si="0">C9+D9</f>
        <v>5.6099999999999994</v>
      </c>
      <c r="F9" s="88">
        <v>0.21</v>
      </c>
      <c r="G9" s="43">
        <f>(C9/1.21)</f>
        <v>3.0826446280991737</v>
      </c>
      <c r="H9" s="44">
        <f>(D9/1.21)</f>
        <v>1.5537190082644627</v>
      </c>
      <c r="I9" s="38">
        <f t="shared" ref="I9:I16" si="1">G9+H9</f>
        <v>4.6363636363636367</v>
      </c>
    </row>
    <row r="10" spans="1:9" ht="17.25" x14ac:dyDescent="0.25">
      <c r="A10" s="103" t="s">
        <v>1</v>
      </c>
      <c r="B10" s="7" t="s">
        <v>5</v>
      </c>
      <c r="C10" s="11">
        <v>4.49</v>
      </c>
      <c r="D10" s="2">
        <v>2.2400000000000002</v>
      </c>
      <c r="E10" s="13">
        <f t="shared" si="0"/>
        <v>6.73</v>
      </c>
      <c r="F10" s="89"/>
      <c r="G10" s="45">
        <f t="shared" ref="G10:G16" si="2">(C10/1.21)</f>
        <v>3.7107438016528929</v>
      </c>
      <c r="H10" s="46">
        <f t="shared" ref="H10:H16" si="3">(D10/1.21)</f>
        <v>1.8512396694214879</v>
      </c>
      <c r="I10" s="39">
        <f t="shared" si="1"/>
        <v>5.561983471074381</v>
      </c>
    </row>
    <row r="11" spans="1:9" ht="17.25" x14ac:dyDescent="0.25">
      <c r="A11" s="104"/>
      <c r="B11" s="8" t="s">
        <v>7</v>
      </c>
      <c r="C11" s="24">
        <v>2.12</v>
      </c>
      <c r="D11" s="25">
        <v>2.2400000000000002</v>
      </c>
      <c r="E11" s="26">
        <f t="shared" si="0"/>
        <v>4.3600000000000003</v>
      </c>
      <c r="F11" s="89"/>
      <c r="G11" s="47">
        <f t="shared" si="2"/>
        <v>1.7520661157024795</v>
      </c>
      <c r="H11" s="48">
        <f t="shared" si="3"/>
        <v>1.8512396694214879</v>
      </c>
      <c r="I11" s="40">
        <f t="shared" si="1"/>
        <v>3.6033057851239674</v>
      </c>
    </row>
    <row r="12" spans="1:9" ht="18" thickBot="1" x14ac:dyDescent="0.3">
      <c r="A12" s="105"/>
      <c r="B12" s="9" t="s">
        <v>6</v>
      </c>
      <c r="C12" s="12">
        <v>1.49</v>
      </c>
      <c r="D12" s="3">
        <v>2.2400000000000002</v>
      </c>
      <c r="E12" s="14">
        <f t="shared" si="0"/>
        <v>3.7300000000000004</v>
      </c>
      <c r="F12" s="89"/>
      <c r="G12" s="49">
        <f t="shared" si="2"/>
        <v>1.2314049586776861</v>
      </c>
      <c r="H12" s="50">
        <f t="shared" si="3"/>
        <v>1.8512396694214879</v>
      </c>
      <c r="I12" s="41">
        <f t="shared" si="1"/>
        <v>3.0826446280991737</v>
      </c>
    </row>
    <row r="13" spans="1:9" ht="17.25" x14ac:dyDescent="0.25">
      <c r="A13" s="103" t="s">
        <v>2</v>
      </c>
      <c r="B13" s="7" t="s">
        <v>5</v>
      </c>
      <c r="C13" s="27">
        <v>13.44</v>
      </c>
      <c r="D13" s="28">
        <v>6.72</v>
      </c>
      <c r="E13" s="29">
        <f t="shared" si="0"/>
        <v>20.16</v>
      </c>
      <c r="F13" s="89"/>
      <c r="G13" s="45">
        <f t="shared" si="2"/>
        <v>11.107438016528926</v>
      </c>
      <c r="H13" s="46">
        <f t="shared" si="3"/>
        <v>5.553719008264463</v>
      </c>
      <c r="I13" s="39">
        <f t="shared" si="1"/>
        <v>16.66115702479339</v>
      </c>
    </row>
    <row r="14" spans="1:9" ht="17.25" x14ac:dyDescent="0.25">
      <c r="A14" s="104"/>
      <c r="B14" s="8" t="s">
        <v>7</v>
      </c>
      <c r="C14" s="24">
        <v>6.39</v>
      </c>
      <c r="D14" s="25">
        <v>6.72</v>
      </c>
      <c r="E14" s="26">
        <f t="shared" si="0"/>
        <v>13.11</v>
      </c>
      <c r="F14" s="89"/>
      <c r="G14" s="47">
        <f t="shared" si="2"/>
        <v>5.2809917355371896</v>
      </c>
      <c r="H14" s="48">
        <f t="shared" si="3"/>
        <v>5.553719008264463</v>
      </c>
      <c r="I14" s="40">
        <f t="shared" si="1"/>
        <v>10.834710743801653</v>
      </c>
    </row>
    <row r="15" spans="1:9" ht="18" thickBot="1" x14ac:dyDescent="0.3">
      <c r="A15" s="105"/>
      <c r="B15" s="9" t="s">
        <v>6</v>
      </c>
      <c r="C15" s="12">
        <v>4.49</v>
      </c>
      <c r="D15" s="3">
        <v>6.72</v>
      </c>
      <c r="E15" s="14">
        <f t="shared" si="0"/>
        <v>11.21</v>
      </c>
      <c r="F15" s="89"/>
      <c r="G15" s="49">
        <f t="shared" si="2"/>
        <v>3.7107438016528929</v>
      </c>
      <c r="H15" s="50">
        <f t="shared" si="3"/>
        <v>5.553719008264463</v>
      </c>
      <c r="I15" s="41">
        <f t="shared" si="1"/>
        <v>9.2644628099173563</v>
      </c>
    </row>
    <row r="16" spans="1:9" ht="18" thickBot="1" x14ac:dyDescent="0.3">
      <c r="A16" s="6" t="s">
        <v>3</v>
      </c>
      <c r="B16" s="6" t="s">
        <v>5</v>
      </c>
      <c r="C16" s="30">
        <v>14.93</v>
      </c>
      <c r="D16" s="31">
        <v>7.47</v>
      </c>
      <c r="E16" s="32">
        <f t="shared" si="0"/>
        <v>22.4</v>
      </c>
      <c r="F16" s="90"/>
      <c r="G16" s="43">
        <f t="shared" si="2"/>
        <v>12.338842975206612</v>
      </c>
      <c r="H16" s="44">
        <f t="shared" si="3"/>
        <v>6.1735537190082646</v>
      </c>
      <c r="I16" s="42">
        <f t="shared" si="1"/>
        <v>18.512396694214878</v>
      </c>
    </row>
    <row r="19" spans="1:16" ht="21.75" thickBot="1" x14ac:dyDescent="0.3">
      <c r="A19" s="51" t="s">
        <v>22</v>
      </c>
      <c r="B19" s="52"/>
      <c r="C19" s="53"/>
      <c r="D19" s="54"/>
      <c r="E19" s="54"/>
      <c r="F19" s="54"/>
      <c r="G19" s="55"/>
      <c r="H19" s="56"/>
      <c r="I19" s="57"/>
      <c r="J19" s="58"/>
      <c r="K19" s="58"/>
      <c r="L19" s="59"/>
      <c r="M19" s="60"/>
      <c r="N19" s="72"/>
      <c r="O19" s="71"/>
      <c r="P19" s="71"/>
    </row>
    <row r="20" spans="1:16" ht="36" customHeight="1" thickBot="1" x14ac:dyDescent="0.3">
      <c r="A20" s="65"/>
      <c r="B20" s="52"/>
      <c r="C20" s="53"/>
      <c r="D20" s="64"/>
      <c r="E20" s="64"/>
      <c r="G20" s="68" t="s">
        <v>15</v>
      </c>
      <c r="H20" s="69" t="s">
        <v>9</v>
      </c>
      <c r="I20" s="70" t="s">
        <v>4</v>
      </c>
      <c r="K20" s="73"/>
      <c r="L20" s="53"/>
      <c r="M20" s="64"/>
      <c r="N20" s="64"/>
      <c r="O20" s="74"/>
      <c r="P20" s="74"/>
    </row>
    <row r="21" spans="1:16" ht="21.75" customHeight="1" thickBot="1" x14ac:dyDescent="0.3">
      <c r="A21" s="65"/>
      <c r="C21" s="82" t="s">
        <v>21</v>
      </c>
      <c r="D21" s="83"/>
      <c r="E21" s="86"/>
      <c r="G21" s="61">
        <v>0</v>
      </c>
      <c r="H21" s="62">
        <v>0</v>
      </c>
      <c r="I21" s="63">
        <v>0</v>
      </c>
      <c r="K21" s="75"/>
      <c r="L21" s="75"/>
      <c r="M21" s="75"/>
      <c r="N21" s="75"/>
      <c r="O21" s="75"/>
      <c r="P21" s="75"/>
    </row>
    <row r="22" spans="1:16" ht="21" customHeight="1" thickBot="1" x14ac:dyDescent="0.3">
      <c r="A22" s="65"/>
      <c r="C22" s="84"/>
      <c r="D22" s="85"/>
      <c r="E22" s="87"/>
      <c r="G22" s="77">
        <f>E21*G21</f>
        <v>0</v>
      </c>
      <c r="H22" s="78">
        <f>E21*H21</f>
        <v>0</v>
      </c>
      <c r="I22" s="79">
        <f>E21*I21</f>
        <v>0</v>
      </c>
      <c r="K22" s="76"/>
      <c r="L22" s="76"/>
      <c r="M22" s="76"/>
      <c r="N22" s="76"/>
      <c r="O22" s="76"/>
      <c r="P22" s="76"/>
    </row>
    <row r="23" spans="1:16" ht="21.75" customHeight="1" x14ac:dyDescent="0.25">
      <c r="A23" s="64"/>
      <c r="B23" s="66"/>
      <c r="G23" s="81"/>
      <c r="H23" s="80"/>
      <c r="I23" s="80"/>
      <c r="K23" s="76"/>
      <c r="L23" s="76"/>
      <c r="M23" s="76"/>
      <c r="N23" s="76"/>
      <c r="O23" s="76"/>
      <c r="P23" s="76"/>
    </row>
    <row r="24" spans="1:16" ht="19.5" customHeight="1" x14ac:dyDescent="0.25">
      <c r="A24" s="67"/>
    </row>
    <row r="25" spans="1:16" x14ac:dyDescent="0.25">
      <c r="G25" s="34"/>
    </row>
    <row r="28" spans="1:16" ht="31.5" x14ac:dyDescent="0.25">
      <c r="A28" s="33"/>
    </row>
    <row r="30" spans="1:16" ht="16.5" customHeight="1" x14ac:dyDescent="0.25">
      <c r="A30" s="33"/>
    </row>
  </sheetData>
  <mergeCells count="12">
    <mergeCell ref="A5:I5"/>
    <mergeCell ref="F7:F8"/>
    <mergeCell ref="A7:A8"/>
    <mergeCell ref="B7:B8"/>
    <mergeCell ref="A10:A12"/>
    <mergeCell ref="C7:E7"/>
    <mergeCell ref="C21:D22"/>
    <mergeCell ref="E21:E22"/>
    <mergeCell ref="F9:F16"/>
    <mergeCell ref="G7:I7"/>
    <mergeCell ref="A6:I6"/>
    <mergeCell ref="A13:A15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Nuove Costruzioni Residenziali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Urbanistica</dc:creator>
  <cp:lastModifiedBy>Urbanistica</cp:lastModifiedBy>
  <cp:lastPrinted>2025-11-19T08:16:02Z</cp:lastPrinted>
  <dcterms:created xsi:type="dcterms:W3CDTF">2011-04-08T09:54:37Z</dcterms:created>
  <dcterms:modified xsi:type="dcterms:W3CDTF">2026-01-13T13:57:57Z</dcterms:modified>
</cp:coreProperties>
</file>